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90A04F26-E057-407E-84A8-4D5FE3F7015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5" i="1" l="1"/>
  <c r="J4" i="1"/>
  <c r="I32" i="1" l="1"/>
</calcChain>
</file>

<file path=xl/sharedStrings.xml><?xml version="1.0" encoding="utf-8"?>
<sst xmlns="http://schemas.openxmlformats.org/spreadsheetml/2006/main" count="118" uniqueCount="73">
  <si>
    <t>Наименование оборудования</t>
  </si>
  <si>
    <t>Цена с НДС</t>
  </si>
  <si>
    <t>Стоимость доставки</t>
  </si>
  <si>
    <t>Стоимость заказа, с НДС</t>
  </si>
  <si>
    <t>Комментарий</t>
  </si>
  <si>
    <t>Тип</t>
  </si>
  <si>
    <t>Аналоги</t>
  </si>
  <si>
    <t>Кол-во</t>
  </si>
  <si>
    <t>Срок поставки</t>
  </si>
  <si>
    <t>Сумма</t>
  </si>
  <si>
    <t>Батарея резервного питания BBU Huawei OceanStor Dorado 5000 V3</t>
  </si>
  <si>
    <t>Батарея резервного питания BBU Huawei OceanStor Dorado 6000 V3</t>
  </si>
  <si>
    <t>Батарея резервного питания BBU Cisco SuperCap RAID Controller Battery Backup Unit</t>
  </si>
  <si>
    <t>Накопитель SSD 2.5″ 480 Gb SATA 6Gb/s Micron 5300 PRO</t>
  </si>
  <si>
    <t>Накопитель SSD 2.5″ 960 Gb SATA 6Gb/s Cisco Enterprise Performance</t>
  </si>
  <si>
    <t>Накопитель SSD 2.5″ 960 Gb SAS 12Gb/s Seagate Nytro 3332</t>
  </si>
  <si>
    <t>Накопитель SSD 2.5″ 240 Gb SATA 6Gb/s Intel DC D3-S4510 Series</t>
  </si>
  <si>
    <t>Накопитель SSD 2.5″ 3.84 Tb SAS 12Gb/s IBM</t>
  </si>
  <si>
    <t>Накопитель HDD 3.5″ 3 Tb SAS 6Gb/s 7200 RPM Dell EMC Data Domain 2500</t>
  </si>
  <si>
    <t>Накопитель HDD 3.5″ 14 Tb SATA 6Gb/s 7200 RPM Toshiba Enterprise Capacity</t>
  </si>
  <si>
    <t>Накопитель HDD 3.5″ 4 Tb SAS 12Gb/s 7200 RPM Dell EMC Data Domain 6300</t>
  </si>
  <si>
    <t>Накопитель HDD 3.5″ 6 Tb SAS 12Gb/s 7200 RPM Seagate Enterprise Capacity</t>
  </si>
  <si>
    <t>Накопитель HDD 3.5″ 3 Tb SAS 6Gb/s 7200 RPM Dell EMC Data Domain 2500</t>
  </si>
  <si>
    <t>Сетевой адаптер HP Ethernet 10Gb 2P 560SFP+ (Обязательно наличие в комплекте трансиверов)</t>
  </si>
  <si>
    <t>Сетевой адаптер Fujitsu PLAN EM 2x10GB SFP+ (Обязательно только с OCP interface)</t>
  </si>
  <si>
    <t>Сетевой адаптер Intel Ethernet Server Adapter Quad Port 1GbE NIC OCP 3.0 I350 (Обязательно только с OCP interface)</t>
  </si>
  <si>
    <t>Модуль памяти Samsung 32Gb DDR4 2400MHz PC4-19200 RDIMM ECC Reg 1.2V</t>
  </si>
  <si>
    <t>Модуль памяти Samsung 16GB DDR4 2933MHz PC4-23400 RDIMM ECC Reg 1.2V</t>
  </si>
  <si>
    <t>Модуль памяти Samsung 64Gb DDR4 2400MHz PC4-19200 LRDIMM ECC Reg 1.2V</t>
  </si>
  <si>
    <t>Модуль памяти Cisco 64GB DDR4 2933MHz RDIMM/2Rx4</t>
  </si>
  <si>
    <t>Блок питания Supermicro 1600W</t>
  </si>
  <si>
    <t>Блок питания Supermicro 700W</t>
  </si>
  <si>
    <t>Блок питания EMC 400W</t>
  </si>
  <si>
    <t>Platinum II AC Power Supply for UCS 5108 Chassis</t>
  </si>
  <si>
    <t>Fan Module for UCS 5108 Blade Server Chassis</t>
  </si>
  <si>
    <t>BBU</t>
  </si>
  <si>
    <t>DISK</t>
  </si>
  <si>
    <t>NIC</t>
  </si>
  <si>
    <t>MEM</t>
  </si>
  <si>
    <t>PSU</t>
  </si>
  <si>
    <t>FAN</t>
  </si>
  <si>
    <t>Модель (Артикул)</t>
  </si>
  <si>
    <t>03032PYM</t>
  </si>
  <si>
    <t>STLZ03PWRA</t>
  </si>
  <si>
    <t>UCSC-MRAID-SC V01</t>
  </si>
  <si>
    <t>MTFDDAK480TDS</t>
  </si>
  <si>
    <t>SSDSC2KG960G8K</t>
  </si>
  <si>
    <t>XS960SE70084</t>
  </si>
  <si>
    <t>SSDSC2KB240G8</t>
  </si>
  <si>
    <t>02PX542</t>
  </si>
  <si>
    <t>X-2UC-3TBS</t>
  </si>
  <si>
    <t>MG07ACA14TE</t>
  </si>
  <si>
    <t>X-DS60-4TBS</t>
  </si>
  <si>
    <t>ST6000NM0095</t>
  </si>
  <si>
    <t>0B26332</t>
  </si>
  <si>
    <t>665249-B21</t>
  </si>
  <si>
    <t>S26361-F3953-L211</t>
  </si>
  <si>
    <t>I350T4OCPV3G1P5</t>
  </si>
  <si>
    <t>M393A4K40CB1-CRC</t>
  </si>
  <si>
    <t>M393A2K43CB2-CVF</t>
  </si>
  <si>
    <t>M386A8K40BM1-CRC</t>
  </si>
  <si>
    <t>UCS-MR-X64G2RT-H</t>
  </si>
  <si>
    <t>PWS-1K62A-1R</t>
  </si>
  <si>
    <t>PWS-706P-1R</t>
  </si>
  <si>
    <t>071-000-553</t>
  </si>
  <si>
    <t>UCSB-PSU-2500ACDV</t>
  </si>
  <si>
    <t>N20-FAN5</t>
  </si>
  <si>
    <t>Нет</t>
  </si>
  <si>
    <t>Да</t>
  </si>
  <si>
    <t>Адрес для доставки</t>
  </si>
  <si>
    <t>Предлагать аналог</t>
  </si>
  <si>
    <t>630090, Новосибирская обл, г. Новосибирск, ул. Инженерная, д 7, "Iport" кабинет 724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</si>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</sst>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_-[$$-409]* #,##0.00_ ;_-[$$-409]* \-#,##0.00\ ;_-[$$-409]* &quot;-&quot;??_ ;_-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9" fillId="0" borderId="0"/>
    <xf numFmtId="44" fontId="15" fillId="0" borderId="0" applyFont="0" applyFill="0" applyBorder="0" applyAlignment="0" applyProtection="0"/>
    <xf numFmtId="0" fontId="18" fillId="0" borderId="0">
      <alignment horizontal="left" indent="1"/>
    </xf>
    <xf numFmtId="1" fontId="18" fillId="0" borderId="0">
      <alignment horizontal="center"/>
    </xf>
    <xf numFmtId="0" fontId="19" fillId="0" borderId="0">
      <alignment horizontal="center"/>
    </xf>
  </cellStyleXfs>
  <cellXfs count="6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10" fillId="3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16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5" fontId="16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4" fontId="4" fillId="0" borderId="19" xfId="2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44" fontId="4" fillId="0" borderId="28" xfId="2" applyFont="1" applyFill="1" applyBorder="1" applyAlignment="1">
      <alignment vertical="center"/>
    </xf>
    <xf numFmtId="0" fontId="17" fillId="0" borderId="15" xfId="0" applyFont="1" applyBorder="1" applyAlignment="1">
      <alignment horizontal="left" vertical="center" wrapText="1"/>
    </xf>
    <xf numFmtId="0" fontId="19" fillId="0" borderId="0" xfId="5">
      <alignment horizontal="center"/>
    </xf>
    <xf numFmtId="0" fontId="2" fillId="4" borderId="2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64" fontId="11" fillId="0" borderId="9" xfId="1" quotePrefix="1" applyNumberFormat="1" applyFont="1" applyBorder="1" applyAlignment="1">
      <alignment horizontal="center" vertical="center"/>
    </xf>
    <xf numFmtId="164" fontId="11" fillId="0" borderId="26" xfId="1" quotePrefix="1" applyNumberFormat="1" applyFont="1" applyBorder="1" applyAlignment="1">
      <alignment horizontal="center" vertical="center"/>
    </xf>
    <xf numFmtId="164" fontId="11" fillId="0" borderId="14" xfId="1" quotePrefix="1" applyNumberFormat="1" applyFont="1" applyBorder="1" applyAlignment="1">
      <alignment horizontal="center" vertical="center"/>
    </xf>
    <xf numFmtId="0" fontId="13" fillId="0" borderId="2" xfId="1" quotePrefix="1" applyFont="1" applyBorder="1" applyAlignment="1">
      <alignment horizontal="center" vertical="center"/>
    </xf>
    <xf numFmtId="0" fontId="13" fillId="0" borderId="27" xfId="1" quotePrefix="1" applyFont="1" applyBorder="1" applyAlignment="1">
      <alignment horizontal="center" vertical="center"/>
    </xf>
    <xf numFmtId="0" fontId="13" fillId="0" borderId="4" xfId="1" quotePrefix="1" applyFont="1" applyBorder="1" applyAlignment="1">
      <alignment horizontal="center" vertical="center"/>
    </xf>
    <xf numFmtId="44" fontId="14" fillId="2" borderId="23" xfId="2" applyFont="1" applyFill="1" applyBorder="1" applyAlignment="1">
      <alignment horizontal="center"/>
    </xf>
    <xf numFmtId="44" fontId="14" fillId="2" borderId="24" xfId="2" applyFont="1" applyFill="1" applyBorder="1" applyAlignment="1">
      <alignment horizontal="center"/>
    </xf>
    <xf numFmtId="44" fontId="14" fillId="2" borderId="25" xfId="2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</cellXfs>
  <cellStyles count="6">
    <cellStyle name="formTask" xfId="5" xr:uid="{00000000-0005-0000-0000-000000000000}"/>
    <cellStyle name="formValueNumber0" xfId="4" xr:uid="{00000000-0005-0000-0000-000001000000}"/>
    <cellStyle name="formValueString" xfId="3" xr:uid="{00000000-0005-0000-0000-000002000000}"/>
    <cellStyle name="Денежный" xfId="2" builtinId="4"/>
    <cellStyle name="Обычный" xfId="0" builtinId="0"/>
    <cellStyle name="Обычный 2" xfId="1" xr:uid="{00000000-0005-0000-0000-000005000000}"/>
  </cellStyles>
  <dxfs count="0"/>
  <tableStyles count="0" defaultTableStyle="TableStyleMedium2" defaultPivotStyle="PivotStyleMedium9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5"/>
  <sheetViews>
    <sheetView showGridLines="0" tabSelected="1" zoomScale="80" zoomScaleNormal="80" workbookViewId="0">
      <pane xSplit="8" ySplit="3" topLeftCell="I4" activePane="bottomRight" state="frozen"/>
      <selection pane="topRight" activeCell="F1" sqref="F1"/>
      <selection pane="bottomLeft" activeCell="A4" sqref="A4"/>
      <selection pane="bottomRight" activeCell="I30" sqref="I30:K30"/>
    </sheetView>
  </sheetViews>
  <sheetFormatPr defaultColWidth="9.140625" defaultRowHeight="15" x14ac:dyDescent="0.25"/>
  <cols>
    <col min="1" max="1" width="2.85546875" style="1" customWidth="1"/>
    <col min="2" max="2" width="70.140625" style="2" customWidth="1"/>
    <col min="3" max="3" width="5.28515625" style="23" bestFit="1" customWidth="1"/>
    <col min="4" max="4" width="19.140625" style="18" bestFit="1" customWidth="1"/>
    <col min="5" max="5" width="8.7109375" style="1" bestFit="1" customWidth="1"/>
    <col min="6" max="6" width="32.7109375" style="1" customWidth="1"/>
    <col min="7" max="7" width="35" style="1" customWidth="1"/>
    <col min="8" max="8" width="7.140625" style="1" bestFit="1" customWidth="1"/>
    <col min="9" max="9" width="13.42578125" style="1" customWidth="1"/>
    <col min="10" max="10" width="17.42578125" style="1" customWidth="1"/>
    <col min="11" max="11" width="21.140625" style="1" customWidth="1"/>
    <col min="12" max="16384" width="9.140625" style="1"/>
  </cols>
  <sheetData>
    <row r="2" spans="1:11" ht="15.75" thickBot="1" x14ac:dyDescent="0.3">
      <c r="D2" s="11"/>
      <c r="E2" s="11"/>
      <c r="F2" s="11"/>
      <c r="G2" s="11"/>
      <c r="H2" s="6"/>
      <c r="I2" s="50"/>
      <c r="J2" s="51"/>
      <c r="K2" s="51"/>
    </row>
    <row r="3" spans="1:11" s="18" customFormat="1" ht="45.75" thickBot="1" x14ac:dyDescent="0.3">
      <c r="B3" s="12" t="s">
        <v>0</v>
      </c>
      <c r="C3" s="5" t="s">
        <v>5</v>
      </c>
      <c r="D3" s="5" t="s">
        <v>41</v>
      </c>
      <c r="E3" s="5" t="s">
        <v>70</v>
      </c>
      <c r="F3" s="5" t="s">
        <v>6</v>
      </c>
      <c r="G3" s="5" t="s">
        <v>69</v>
      </c>
      <c r="H3" s="5" t="s">
        <v>7</v>
      </c>
      <c r="I3" s="10" t="s">
        <v>1</v>
      </c>
      <c r="J3" s="40" t="s">
        <v>9</v>
      </c>
      <c r="K3" s="34" t="s">
        <v>4</v>
      </c>
    </row>
    <row r="4" spans="1:11" s="18" customFormat="1" ht="14.45" customHeight="1" x14ac:dyDescent="0.25">
      <c r="A4" s="49"/>
      <c r="B4" s="33" t="s">
        <v>10</v>
      </c>
      <c r="C4" s="31" t="s">
        <v>35</v>
      </c>
      <c r="D4" s="29" t="s">
        <v>42</v>
      </c>
      <c r="E4" s="35" t="s">
        <v>67</v>
      </c>
      <c r="F4" s="46"/>
      <c r="G4" s="61" t="s">
        <v>71</v>
      </c>
      <c r="H4" s="36">
        <v>1</v>
      </c>
      <c r="I4" s="41">
        <v>1200</v>
      </c>
      <c r="J4" s="47">
        <f>$H4*I4</f>
        <v>1200</v>
      </c>
      <c r="K4" s="42"/>
    </row>
    <row r="5" spans="1:11" s="18" customFormat="1" x14ac:dyDescent="0.25">
      <c r="A5" s="49"/>
      <c r="B5" s="48" t="s">
        <v>11</v>
      </c>
      <c r="C5" s="32" t="s">
        <v>35</v>
      </c>
      <c r="D5" s="30" t="s">
        <v>43</v>
      </c>
      <c r="E5" s="37" t="s">
        <v>67</v>
      </c>
      <c r="F5" s="38"/>
      <c r="G5" s="62"/>
      <c r="H5" s="39">
        <v>1</v>
      </c>
      <c r="I5" s="41">
        <v>1200</v>
      </c>
      <c r="J5" s="45">
        <f t="shared" ref="J5:J29" si="0">$H5*I5</f>
        <v>1200</v>
      </c>
      <c r="K5" s="44"/>
    </row>
    <row r="6" spans="1:11" s="18" customFormat="1" ht="30" x14ac:dyDescent="0.25">
      <c r="A6" s="49"/>
      <c r="B6" s="48" t="s">
        <v>12</v>
      </c>
      <c r="C6" s="32" t="s">
        <v>35</v>
      </c>
      <c r="D6" s="30" t="s">
        <v>44</v>
      </c>
      <c r="E6" s="37" t="s">
        <v>67</v>
      </c>
      <c r="F6" s="38"/>
      <c r="G6" s="62"/>
      <c r="H6" s="39">
        <v>4</v>
      </c>
      <c r="I6" s="43">
        <v>350</v>
      </c>
      <c r="J6" s="45">
        <f t="shared" si="0"/>
        <v>1400</v>
      </c>
      <c r="K6" s="44"/>
    </row>
    <row r="7" spans="1:11" s="18" customFormat="1" x14ac:dyDescent="0.25">
      <c r="A7" s="49"/>
      <c r="B7" s="48" t="s">
        <v>13</v>
      </c>
      <c r="C7" s="32" t="s">
        <v>36</v>
      </c>
      <c r="D7" s="30" t="s">
        <v>45</v>
      </c>
      <c r="E7" s="37" t="s">
        <v>68</v>
      </c>
      <c r="F7" s="38"/>
      <c r="G7" s="62"/>
      <c r="H7" s="39">
        <v>2</v>
      </c>
      <c r="I7" s="43">
        <v>110</v>
      </c>
      <c r="J7" s="45">
        <f t="shared" si="0"/>
        <v>220</v>
      </c>
      <c r="K7" s="44"/>
    </row>
    <row r="8" spans="1:11" s="18" customFormat="1" x14ac:dyDescent="0.25">
      <c r="A8" s="49"/>
      <c r="B8" s="48" t="s">
        <v>14</v>
      </c>
      <c r="C8" s="32" t="s">
        <v>36</v>
      </c>
      <c r="D8" s="30" t="s">
        <v>46</v>
      </c>
      <c r="E8" s="37" t="s">
        <v>68</v>
      </c>
      <c r="F8" s="38"/>
      <c r="G8" s="62"/>
      <c r="H8" s="39">
        <v>4</v>
      </c>
      <c r="I8" s="43">
        <v>255</v>
      </c>
      <c r="J8" s="45">
        <f t="shared" si="0"/>
        <v>1020</v>
      </c>
      <c r="K8" s="44"/>
    </row>
    <row r="9" spans="1:11" s="18" customFormat="1" x14ac:dyDescent="0.25">
      <c r="A9" s="49"/>
      <c r="B9" s="48" t="s">
        <v>15</v>
      </c>
      <c r="C9" s="32" t="s">
        <v>36</v>
      </c>
      <c r="D9" s="30" t="s">
        <v>47</v>
      </c>
      <c r="E9" s="37" t="s">
        <v>68</v>
      </c>
      <c r="F9" s="38"/>
      <c r="G9" s="62"/>
      <c r="H9" s="39">
        <v>4</v>
      </c>
      <c r="I9" s="43">
        <v>670</v>
      </c>
      <c r="J9" s="45">
        <f t="shared" si="0"/>
        <v>2680</v>
      </c>
      <c r="K9" s="44"/>
    </row>
    <row r="10" spans="1:11" s="18" customFormat="1" x14ac:dyDescent="0.25">
      <c r="A10" s="49"/>
      <c r="B10" s="48" t="s">
        <v>16</v>
      </c>
      <c r="C10" s="32" t="s">
        <v>36</v>
      </c>
      <c r="D10" s="30" t="s">
        <v>48</v>
      </c>
      <c r="E10" s="37" t="s">
        <v>68</v>
      </c>
      <c r="F10" s="38"/>
      <c r="G10" s="62"/>
      <c r="H10" s="39">
        <v>6</v>
      </c>
      <c r="I10" s="43">
        <v>90</v>
      </c>
      <c r="J10" s="45">
        <f t="shared" si="0"/>
        <v>540</v>
      </c>
      <c r="K10" s="44"/>
    </row>
    <row r="11" spans="1:11" s="18" customFormat="1" x14ac:dyDescent="0.25">
      <c r="A11" s="49"/>
      <c r="B11" s="48" t="s">
        <v>17</v>
      </c>
      <c r="C11" s="32" t="s">
        <v>36</v>
      </c>
      <c r="D11" s="30" t="s">
        <v>49</v>
      </c>
      <c r="E11" s="37" t="s">
        <v>67</v>
      </c>
      <c r="F11" s="38"/>
      <c r="G11" s="62"/>
      <c r="H11" s="39">
        <v>2</v>
      </c>
      <c r="I11" s="43">
        <v>1420</v>
      </c>
      <c r="J11" s="45">
        <f t="shared" si="0"/>
        <v>2840</v>
      </c>
      <c r="K11" s="44"/>
    </row>
    <row r="12" spans="1:11" s="18" customFormat="1" x14ac:dyDescent="0.25">
      <c r="A12" s="49"/>
      <c r="B12" s="48" t="s">
        <v>18</v>
      </c>
      <c r="C12" s="32" t="s">
        <v>36</v>
      </c>
      <c r="D12" s="30" t="s">
        <v>50</v>
      </c>
      <c r="E12" s="37" t="s">
        <v>68</v>
      </c>
      <c r="F12" s="38"/>
      <c r="G12" s="62"/>
      <c r="H12" s="39">
        <v>2</v>
      </c>
      <c r="I12" s="43">
        <v>260</v>
      </c>
      <c r="J12" s="45">
        <f t="shared" si="0"/>
        <v>520</v>
      </c>
      <c r="K12" s="44"/>
    </row>
    <row r="13" spans="1:11" s="18" customFormat="1" ht="30" x14ac:dyDescent="0.25">
      <c r="A13" s="49"/>
      <c r="B13" s="48" t="s">
        <v>19</v>
      </c>
      <c r="C13" s="32" t="s">
        <v>36</v>
      </c>
      <c r="D13" s="30" t="s">
        <v>51</v>
      </c>
      <c r="E13" s="37" t="s">
        <v>67</v>
      </c>
      <c r="F13" s="38"/>
      <c r="G13" s="62"/>
      <c r="H13" s="39">
        <v>4</v>
      </c>
      <c r="I13" s="43">
        <v>410</v>
      </c>
      <c r="J13" s="45">
        <f t="shared" si="0"/>
        <v>1640</v>
      </c>
      <c r="K13" s="44"/>
    </row>
    <row r="14" spans="1:11" s="18" customFormat="1" x14ac:dyDescent="0.25">
      <c r="A14" s="49"/>
      <c r="B14" s="48" t="s">
        <v>20</v>
      </c>
      <c r="C14" s="32" t="s">
        <v>36</v>
      </c>
      <c r="D14" s="30" t="s">
        <v>52</v>
      </c>
      <c r="E14" s="37" t="s">
        <v>68</v>
      </c>
      <c r="F14" s="38"/>
      <c r="G14" s="62"/>
      <c r="H14" s="39">
        <v>2</v>
      </c>
      <c r="I14" s="43">
        <v>165</v>
      </c>
      <c r="J14" s="45">
        <f t="shared" si="0"/>
        <v>330</v>
      </c>
      <c r="K14" s="44"/>
    </row>
    <row r="15" spans="1:11" s="18" customFormat="1" ht="30" x14ac:dyDescent="0.25">
      <c r="A15" s="49"/>
      <c r="B15" s="48" t="s">
        <v>21</v>
      </c>
      <c r="C15" s="32" t="s">
        <v>36</v>
      </c>
      <c r="D15" s="30" t="s">
        <v>53</v>
      </c>
      <c r="E15" s="37" t="s">
        <v>67</v>
      </c>
      <c r="F15" s="38"/>
      <c r="G15" s="62"/>
      <c r="H15" s="39">
        <v>10</v>
      </c>
      <c r="I15" s="43">
        <v>196</v>
      </c>
      <c r="J15" s="45">
        <f t="shared" si="0"/>
        <v>1960</v>
      </c>
      <c r="K15" s="44"/>
    </row>
    <row r="16" spans="1:11" s="18" customFormat="1" x14ac:dyDescent="0.25">
      <c r="A16" s="49"/>
      <c r="B16" s="48" t="s">
        <v>22</v>
      </c>
      <c r="C16" s="32" t="s">
        <v>36</v>
      </c>
      <c r="D16" s="30" t="s">
        <v>54</v>
      </c>
      <c r="E16" s="37" t="s">
        <v>68</v>
      </c>
      <c r="F16" s="38"/>
      <c r="G16" s="62"/>
      <c r="H16" s="39">
        <v>2</v>
      </c>
      <c r="I16" s="43">
        <v>250</v>
      </c>
      <c r="J16" s="45">
        <f t="shared" si="0"/>
        <v>500</v>
      </c>
      <c r="K16" s="44"/>
    </row>
    <row r="17" spans="1:11" s="18" customFormat="1" x14ac:dyDescent="0.25">
      <c r="A17" s="49"/>
      <c r="B17" s="48" t="s">
        <v>20</v>
      </c>
      <c r="C17" s="32" t="s">
        <v>36</v>
      </c>
      <c r="D17" s="30">
        <v>118000259</v>
      </c>
      <c r="E17" s="37" t="s">
        <v>68</v>
      </c>
      <c r="F17" s="38"/>
      <c r="G17" s="62"/>
      <c r="H17" s="39">
        <v>2</v>
      </c>
      <c r="I17" s="43">
        <v>270</v>
      </c>
      <c r="J17" s="45">
        <f t="shared" si="0"/>
        <v>540</v>
      </c>
      <c r="K17" s="44"/>
    </row>
    <row r="18" spans="1:11" s="18" customFormat="1" ht="30" x14ac:dyDescent="0.25">
      <c r="A18" s="49"/>
      <c r="B18" s="48" t="s">
        <v>23</v>
      </c>
      <c r="C18" s="32" t="s">
        <v>37</v>
      </c>
      <c r="D18" s="30" t="s">
        <v>55</v>
      </c>
      <c r="E18" s="37" t="s">
        <v>67</v>
      </c>
      <c r="F18" s="38"/>
      <c r="G18" s="62"/>
      <c r="H18" s="39">
        <v>10</v>
      </c>
      <c r="I18" s="43">
        <v>110</v>
      </c>
      <c r="J18" s="45">
        <f t="shared" si="0"/>
        <v>1100</v>
      </c>
      <c r="K18" s="44"/>
    </row>
    <row r="19" spans="1:11" s="18" customFormat="1" ht="30" x14ac:dyDescent="0.25">
      <c r="A19" s="49"/>
      <c r="B19" s="48" t="s">
        <v>24</v>
      </c>
      <c r="C19" s="32" t="s">
        <v>37</v>
      </c>
      <c r="D19" s="30" t="s">
        <v>56</v>
      </c>
      <c r="E19" s="37" t="s">
        <v>67</v>
      </c>
      <c r="F19" s="38"/>
      <c r="G19" s="62"/>
      <c r="H19" s="39">
        <v>2</v>
      </c>
      <c r="I19" s="43" t="s">
        <v>72</v>
      </c>
      <c r="J19" s="45" t="e">
        <f t="shared" si="0"/>
        <v>#VALUE!</v>
      </c>
      <c r="K19" s="44"/>
    </row>
    <row r="20" spans="1:11" s="18" customFormat="1" ht="30" x14ac:dyDescent="0.25">
      <c r="A20" s="49"/>
      <c r="B20" s="48" t="s">
        <v>25</v>
      </c>
      <c r="C20" s="32" t="s">
        <v>37</v>
      </c>
      <c r="D20" s="63" t="s">
        <v>57</v>
      </c>
      <c r="E20" s="37" t="s">
        <v>67</v>
      </c>
      <c r="F20" s="38"/>
      <c r="G20" s="62"/>
      <c r="H20" s="39">
        <v>2</v>
      </c>
      <c r="I20" s="43">
        <v>350</v>
      </c>
      <c r="J20" s="45">
        <f t="shared" si="0"/>
        <v>700</v>
      </c>
      <c r="K20" s="44"/>
    </row>
    <row r="21" spans="1:11" s="18" customFormat="1" ht="30" x14ac:dyDescent="0.25">
      <c r="A21" s="49"/>
      <c r="B21" s="48" t="s">
        <v>26</v>
      </c>
      <c r="C21" s="32" t="s">
        <v>38</v>
      </c>
      <c r="D21" s="30" t="s">
        <v>58</v>
      </c>
      <c r="E21" s="37" t="s">
        <v>68</v>
      </c>
      <c r="F21" s="38"/>
      <c r="G21" s="62"/>
      <c r="H21" s="39">
        <v>4</v>
      </c>
      <c r="I21" s="43">
        <v>160</v>
      </c>
      <c r="J21" s="45">
        <f t="shared" si="0"/>
        <v>640</v>
      </c>
      <c r="K21" s="44"/>
    </row>
    <row r="22" spans="1:11" s="18" customFormat="1" ht="30" x14ac:dyDescent="0.25">
      <c r="A22" s="49"/>
      <c r="B22" s="48" t="s">
        <v>27</v>
      </c>
      <c r="C22" s="32" t="s">
        <v>38</v>
      </c>
      <c r="D22" s="30" t="s">
        <v>59</v>
      </c>
      <c r="E22" s="37" t="s">
        <v>68</v>
      </c>
      <c r="F22" s="38"/>
      <c r="G22" s="62"/>
      <c r="H22" s="39">
        <v>8</v>
      </c>
      <c r="I22" s="43">
        <v>140</v>
      </c>
      <c r="J22" s="45">
        <f t="shared" si="0"/>
        <v>1120</v>
      </c>
      <c r="K22" s="44"/>
    </row>
    <row r="23" spans="1:11" s="18" customFormat="1" ht="30" x14ac:dyDescent="0.25">
      <c r="A23" s="49"/>
      <c r="B23" s="48" t="s">
        <v>28</v>
      </c>
      <c r="C23" s="32" t="s">
        <v>38</v>
      </c>
      <c r="D23" s="30" t="s">
        <v>60</v>
      </c>
      <c r="E23" s="37" t="s">
        <v>68</v>
      </c>
      <c r="F23" s="38"/>
      <c r="G23" s="62"/>
      <c r="H23" s="39">
        <v>10</v>
      </c>
      <c r="I23" s="43">
        <v>190</v>
      </c>
      <c r="J23" s="45">
        <f t="shared" si="0"/>
        <v>1900</v>
      </c>
      <c r="K23" s="44"/>
    </row>
    <row r="24" spans="1:11" s="18" customFormat="1" x14ac:dyDescent="0.25">
      <c r="A24" s="49"/>
      <c r="B24" s="48" t="s">
        <v>29</v>
      </c>
      <c r="C24" s="32" t="s">
        <v>38</v>
      </c>
      <c r="D24" s="30" t="s">
        <v>61</v>
      </c>
      <c r="E24" s="37" t="s">
        <v>67</v>
      </c>
      <c r="F24" s="38"/>
      <c r="G24" s="62"/>
      <c r="H24" s="39">
        <v>10</v>
      </c>
      <c r="I24" s="43">
        <v>200</v>
      </c>
      <c r="J24" s="45">
        <f t="shared" si="0"/>
        <v>2000</v>
      </c>
      <c r="K24" s="44"/>
    </row>
    <row r="25" spans="1:11" s="18" customFormat="1" x14ac:dyDescent="0.25">
      <c r="A25" s="49"/>
      <c r="B25" s="48" t="s">
        <v>30</v>
      </c>
      <c r="C25" s="32" t="s">
        <v>39</v>
      </c>
      <c r="D25" s="30" t="s">
        <v>62</v>
      </c>
      <c r="E25" s="37" t="s">
        <v>67</v>
      </c>
      <c r="F25" s="38"/>
      <c r="G25" s="62"/>
      <c r="H25" s="39">
        <v>2</v>
      </c>
      <c r="I25" s="43">
        <v>300</v>
      </c>
      <c r="J25" s="45">
        <f t="shared" si="0"/>
        <v>600</v>
      </c>
      <c r="K25" s="44"/>
    </row>
    <row r="26" spans="1:11" s="18" customFormat="1" x14ac:dyDescent="0.25">
      <c r="A26" s="49"/>
      <c r="B26" s="48" t="s">
        <v>31</v>
      </c>
      <c r="C26" s="32" t="s">
        <v>39</v>
      </c>
      <c r="D26" s="30" t="s">
        <v>63</v>
      </c>
      <c r="E26" s="37" t="s">
        <v>67</v>
      </c>
      <c r="F26" s="38"/>
      <c r="G26" s="62"/>
      <c r="H26" s="39">
        <v>2</v>
      </c>
      <c r="I26" s="43">
        <v>250</v>
      </c>
      <c r="J26" s="45">
        <f t="shared" si="0"/>
        <v>500</v>
      </c>
      <c r="K26" s="44"/>
    </row>
    <row r="27" spans="1:11" s="18" customFormat="1" x14ac:dyDescent="0.25">
      <c r="A27" s="49"/>
      <c r="B27" s="48" t="s">
        <v>32</v>
      </c>
      <c r="C27" s="32" t="s">
        <v>39</v>
      </c>
      <c r="D27" s="30" t="s">
        <v>64</v>
      </c>
      <c r="E27" s="37" t="s">
        <v>67</v>
      </c>
      <c r="F27" s="38"/>
      <c r="G27" s="62"/>
      <c r="H27" s="39">
        <v>1</v>
      </c>
      <c r="I27" s="43">
        <v>250</v>
      </c>
      <c r="J27" s="45">
        <f t="shared" si="0"/>
        <v>250</v>
      </c>
      <c r="K27" s="44"/>
    </row>
    <row r="28" spans="1:11" s="18" customFormat="1" x14ac:dyDescent="0.25">
      <c r="A28" s="49"/>
      <c r="B28" s="48" t="s">
        <v>33</v>
      </c>
      <c r="C28" s="32" t="s">
        <v>39</v>
      </c>
      <c r="D28" s="30" t="s">
        <v>65</v>
      </c>
      <c r="E28" s="37" t="s">
        <v>67</v>
      </c>
      <c r="F28" s="38"/>
      <c r="G28" s="62"/>
      <c r="H28" s="39">
        <v>3</v>
      </c>
      <c r="I28" s="43">
        <v>1300</v>
      </c>
      <c r="J28" s="45">
        <f t="shared" si="0"/>
        <v>3900</v>
      </c>
      <c r="K28" s="44"/>
    </row>
    <row r="29" spans="1:11" s="18" customFormat="1" ht="15.75" thickBot="1" x14ac:dyDescent="0.3">
      <c r="A29" s="49"/>
      <c r="B29" s="48" t="s">
        <v>34</v>
      </c>
      <c r="C29" s="32" t="s">
        <v>40</v>
      </c>
      <c r="D29" s="30" t="s">
        <v>66</v>
      </c>
      <c r="E29" s="37" t="s">
        <v>67</v>
      </c>
      <c r="F29" s="38"/>
      <c r="G29" s="62"/>
      <c r="H29" s="39">
        <v>3</v>
      </c>
      <c r="I29" s="43">
        <v>150</v>
      </c>
      <c r="J29" s="45">
        <f t="shared" si="0"/>
        <v>450</v>
      </c>
      <c r="K29" s="44"/>
    </row>
    <row r="30" spans="1:11" x14ac:dyDescent="0.25">
      <c r="B30" s="13" t="s">
        <v>2</v>
      </c>
      <c r="C30" s="24"/>
      <c r="D30" s="19"/>
      <c r="E30" s="7"/>
      <c r="F30" s="7"/>
      <c r="G30" s="7"/>
      <c r="H30" s="7"/>
      <c r="I30" s="52">
        <v>0</v>
      </c>
      <c r="J30" s="53"/>
      <c r="K30" s="54"/>
    </row>
    <row r="31" spans="1:11" x14ac:dyDescent="0.25">
      <c r="B31" s="14" t="s">
        <v>8</v>
      </c>
      <c r="C31" s="25"/>
      <c r="D31" s="20"/>
      <c r="E31" s="8"/>
      <c r="F31" s="8"/>
      <c r="G31" s="8"/>
      <c r="H31" s="8"/>
      <c r="I31" s="55"/>
      <c r="J31" s="56"/>
      <c r="K31" s="57"/>
    </row>
    <row r="32" spans="1:11" ht="15.75" thickBot="1" x14ac:dyDescent="0.3">
      <c r="B32" s="15" t="s">
        <v>3</v>
      </c>
      <c r="C32" s="26"/>
      <c r="D32" s="21"/>
      <c r="E32" s="9"/>
      <c r="F32" s="9"/>
      <c r="G32" s="9"/>
      <c r="H32" s="9"/>
      <c r="I32" s="58" t="e">
        <f>SUM(J4:J29)+I30</f>
        <v>#VALUE!</v>
      </c>
      <c r="J32" s="59"/>
      <c r="K32" s="60"/>
    </row>
    <row r="33" spans="2:9" x14ac:dyDescent="0.25">
      <c r="I33" s="3"/>
    </row>
    <row r="34" spans="2:9" x14ac:dyDescent="0.25">
      <c r="B34" s="16"/>
      <c r="C34" s="27"/>
      <c r="D34" s="22"/>
      <c r="E34" s="3"/>
      <c r="F34" s="3"/>
      <c r="G34" s="3"/>
      <c r="H34" s="3"/>
    </row>
    <row r="35" spans="2:9" x14ac:dyDescent="0.25">
      <c r="B35" s="17"/>
      <c r="C35" s="28"/>
      <c r="D35" s="17"/>
      <c r="E35" s="4"/>
      <c r="F35" s="4"/>
      <c r="G35" s="4"/>
      <c r="H35" s="4"/>
    </row>
  </sheetData>
  <mergeCells count="5">
    <mergeCell ref="I2:K2"/>
    <mergeCell ref="I30:K30"/>
    <mergeCell ref="I31:K31"/>
    <mergeCell ref="I32:K32"/>
    <mergeCell ref="G4:G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2024-08-14T10:43:01Z</dcterms:modified>
</cp:coreProperties>
</file>